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obina\GrpFinance\Results\Bokslut 202112\Hemsida\ENG\"/>
    </mc:Choice>
  </mc:AlternateContent>
  <xr:revisionPtr revIDLastSave="0" documentId="13_ncr:1_{7A44B732-0192-460C-B0C3-30D91955E725}" xr6:coauthVersionLast="47" xr6:coauthVersionMax="47" xr10:uidLastSave="{00000000-0000-0000-0000-000000000000}"/>
  <bookViews>
    <workbookView xWindow="-120" yWindow="-120" windowWidth="29040" windowHeight="17640" xr2:uid="{5825175C-41FB-4213-8DAB-6AB1269E1046}"/>
  </bookViews>
  <sheets>
    <sheet name="Yearly" sheetId="1" r:id="rId1"/>
    <sheet name="Quarter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2" l="1"/>
  <c r="B32" i="2"/>
  <c r="B21" i="2"/>
  <c r="B13" i="2"/>
  <c r="B40" i="1"/>
  <c r="B33" i="1"/>
  <c r="B22" i="1"/>
  <c r="B13" i="1"/>
  <c r="C39" i="2"/>
  <c r="C32" i="2"/>
  <c r="C40" i="2" s="1"/>
  <c r="C41" i="2" s="1"/>
  <c r="C21" i="2"/>
  <c r="C13" i="2"/>
  <c r="D39" i="2"/>
  <c r="D32" i="2"/>
  <c r="D21" i="2"/>
  <c r="D13" i="2"/>
  <c r="E39" i="2"/>
  <c r="E32" i="2"/>
  <c r="E21" i="2"/>
  <c r="E13" i="2"/>
  <c r="F41" i="1"/>
  <c r="F42" i="1" s="1"/>
  <c r="G41" i="1"/>
  <c r="G42" i="1" s="1"/>
  <c r="C40" i="1"/>
  <c r="D40" i="1"/>
  <c r="E40" i="1"/>
  <c r="F40" i="1"/>
  <c r="G40" i="1"/>
  <c r="C33" i="1"/>
  <c r="D33" i="1"/>
  <c r="D41" i="1" s="1"/>
  <c r="D42" i="1" s="1"/>
  <c r="E33" i="1"/>
  <c r="E41" i="1" s="1"/>
  <c r="E42" i="1" s="1"/>
  <c r="F33" i="1"/>
  <c r="G33" i="1"/>
  <c r="F23" i="1"/>
  <c r="G23" i="1"/>
  <c r="C22" i="1"/>
  <c r="D22" i="1"/>
  <c r="E22" i="1"/>
  <c r="F22" i="1"/>
  <c r="G22" i="1"/>
  <c r="C13" i="1"/>
  <c r="D13" i="1"/>
  <c r="D23" i="1" s="1"/>
  <c r="E13" i="1"/>
  <c r="E23" i="1" s="1"/>
  <c r="F13" i="1"/>
  <c r="G13" i="1"/>
  <c r="F39" i="2"/>
  <c r="F32" i="2"/>
  <c r="F40" i="2" s="1"/>
  <c r="F41" i="2" s="1"/>
  <c r="F21" i="2"/>
  <c r="F13" i="2"/>
  <c r="M39" i="2"/>
  <c r="L39" i="2"/>
  <c r="K39" i="2"/>
  <c r="J39" i="2"/>
  <c r="I39" i="2"/>
  <c r="M32" i="2"/>
  <c r="L32" i="2"/>
  <c r="K32" i="2"/>
  <c r="J32" i="2"/>
  <c r="I32" i="2"/>
  <c r="M21" i="2"/>
  <c r="L21" i="2"/>
  <c r="K21" i="2"/>
  <c r="J21" i="2"/>
  <c r="I21" i="2"/>
  <c r="M13" i="2"/>
  <c r="K13" i="2"/>
  <c r="J13" i="2"/>
  <c r="I13" i="2"/>
  <c r="L6" i="2"/>
  <c r="L13" i="2" s="1"/>
  <c r="H40" i="1"/>
  <c r="H33" i="1"/>
  <c r="H22" i="1"/>
  <c r="H13" i="1"/>
  <c r="B40" i="2" l="1"/>
  <c r="B41" i="2" s="1"/>
  <c r="B22" i="2"/>
  <c r="B41" i="1"/>
  <c r="B42" i="1" s="1"/>
  <c r="B23" i="1"/>
  <c r="C41" i="1"/>
  <c r="C42" i="1" s="1"/>
  <c r="C22" i="2"/>
  <c r="D40" i="2"/>
  <c r="D41" i="2" s="1"/>
  <c r="D22" i="2"/>
  <c r="I22" i="2"/>
  <c r="M40" i="2"/>
  <c r="M41" i="2" s="1"/>
  <c r="J22" i="2"/>
  <c r="E40" i="2"/>
  <c r="E41" i="2" s="1"/>
  <c r="E22" i="2"/>
  <c r="K40" i="2"/>
  <c r="K41" i="2" s="1"/>
  <c r="F22" i="2"/>
  <c r="C23" i="1"/>
  <c r="L22" i="2"/>
  <c r="M22" i="2"/>
  <c r="I40" i="2"/>
  <c r="I41" i="2" s="1"/>
  <c r="J40" i="2"/>
  <c r="J41" i="2" s="1"/>
  <c r="K22" i="2"/>
  <c r="L40" i="2"/>
  <c r="L41" i="2" s="1"/>
  <c r="H41" i="1"/>
  <c r="H42" i="1" s="1"/>
  <c r="H23" i="1"/>
</calcChain>
</file>

<file path=xl/sharedStrings.xml><?xml version="1.0" encoding="utf-8"?>
<sst xmlns="http://schemas.openxmlformats.org/spreadsheetml/2006/main" count="92" uniqueCount="55">
  <si>
    <t>MSEK</t>
  </si>
  <si>
    <t>2019/2020</t>
  </si>
  <si>
    <t>2018/2019</t>
  </si>
  <si>
    <t>2017/2018</t>
  </si>
  <si>
    <t>2016/2017</t>
  </si>
  <si>
    <t>2015/2016</t>
  </si>
  <si>
    <t>ASSETS</t>
  </si>
  <si>
    <t>Non-current assets</t>
  </si>
  <si>
    <t>Goodwill</t>
  </si>
  <si>
    <t>Other intangible assets</t>
  </si>
  <si>
    <t>Costs for improvement on third-party property</t>
  </si>
  <si>
    <t>Equipment, tools, fixtures and fittings</t>
  </si>
  <si>
    <t>Vehicles</t>
  </si>
  <si>
    <t>Deferred tax assets</t>
  </si>
  <si>
    <t>Pension plan assets</t>
  </si>
  <si>
    <t>Other non-current receivables</t>
  </si>
  <si>
    <t>Total non-current assets</t>
  </si>
  <si>
    <t>Current assets</t>
  </si>
  <si>
    <t>Inventories</t>
  </si>
  <si>
    <t>Trade receivables</t>
  </si>
  <si>
    <t>Other current receivables</t>
  </si>
  <si>
    <t>Deferred expenses and accrued income</t>
  </si>
  <si>
    <t>Restricted bank accounts</t>
  </si>
  <si>
    <t>Cash and cash equivalents</t>
  </si>
  <si>
    <t>Total current assets</t>
  </si>
  <si>
    <t>TOTAL ASSETS</t>
  </si>
  <si>
    <t>EQUITY AND LIABILITIES</t>
  </si>
  <si>
    <t>Equity attributable to Parent Company Shareholders</t>
  </si>
  <si>
    <t>Non-current liabilities</t>
  </si>
  <si>
    <t>Borrowing</t>
  </si>
  <si>
    <t>Deferred tax liabilities</t>
  </si>
  <si>
    <t>Provision for pensions and similar commitments</t>
  </si>
  <si>
    <t>Other provisions</t>
  </si>
  <si>
    <t>Total non-current liabilities</t>
  </si>
  <si>
    <t>Current liabilities</t>
  </si>
  <si>
    <t>Accounts payable</t>
  </si>
  <si>
    <t xml:space="preserve">Other current liabilities </t>
  </si>
  <si>
    <t>Accrued expenses and deferred income</t>
  </si>
  <si>
    <t>Total current liabilities</t>
  </si>
  <si>
    <t>Total liabilities</t>
  </si>
  <si>
    <t>TOTAL EQUITY AND LIABILITIES</t>
  </si>
  <si>
    <t>Q3 2020/2021</t>
  </si>
  <si>
    <t>Q2 2020/2021</t>
  </si>
  <si>
    <t>Q1 2020/2021</t>
  </si>
  <si>
    <t>Q4 2019/2020</t>
  </si>
  <si>
    <t>Q3 2019/2020</t>
  </si>
  <si>
    <t>Q2 2019/2020</t>
  </si>
  <si>
    <t>Q1 2019/2020</t>
  </si>
  <si>
    <t>Q4 2020/2021</t>
  </si>
  <si>
    <t>2020/2021</t>
  </si>
  <si>
    <t>Q1 2021/2022</t>
  </si>
  <si>
    <t>Q2 2021/2022</t>
  </si>
  <si>
    <t>Q3 2021/2022</t>
  </si>
  <si>
    <t>2021/2022</t>
  </si>
  <si>
    <t>Q4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</si>
</sst>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right"/>
    </xf>
    <xf numFmtId="0" fontId="4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4" fillId="0" borderId="0" xfId="0" applyNumberFormat="1" applyFont="1"/>
    <xf numFmtId="3" fontId="2" fillId="0" borderId="0" xfId="0" applyNumberFormat="1" applyFont="1"/>
    <xf numFmtId="3" fontId="1" fillId="0" borderId="1" xfId="0" applyNumberFormat="1" applyFont="1" applyBorder="1"/>
    <xf numFmtId="0" fontId="2" fillId="0" borderId="2" xfId="0" applyFont="1" applyBorder="1"/>
    <xf numFmtId="3" fontId="4" fillId="0" borderId="2" xfId="0" applyNumberFormat="1" applyFont="1" applyBorder="1"/>
    <xf numFmtId="3" fontId="2" fillId="0" borderId="2" xfId="0" applyNumberFormat="1" applyFont="1" applyBorder="1"/>
    <xf numFmtId="0" fontId="4" fillId="0" borderId="1" xfId="0" applyFont="1" applyBorder="1"/>
    <xf numFmtId="0" fontId="2" fillId="0" borderId="0" xfId="0" applyFont="1"/>
    <xf numFmtId="3" fontId="1" fillId="0" borderId="2" xfId="0" applyNumberFormat="1" applyFont="1" applyBorder="1"/>
    <xf numFmtId="3" fontId="4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D478-091A-4969-AEE7-6234324EEBED}">
  <dimension ref="A1:H42"/>
  <sheetViews>
    <sheetView tabSelected="1" workbookViewId="0">
      <selection activeCell="A47" sqref="A47"/>
    </sheetView>
  </sheetViews>
  <sheetFormatPr defaultColWidth="9.140625" defaultRowHeight="12.75" x14ac:dyDescent="0.2"/>
  <cols>
    <col min="1" max="1" width="41.7109375" style="1" bestFit="1" customWidth="1"/>
    <col min="2" max="8" width="9.85546875" style="1" bestFit="1" customWidth="1"/>
    <col min="9" max="16384" width="9.140625" style="1"/>
  </cols>
  <sheetData>
    <row r="1" spans="1:8" x14ac:dyDescent="0.2">
      <c r="B1" s="2"/>
      <c r="C1" s="2"/>
      <c r="D1" s="2"/>
    </row>
    <row r="2" spans="1:8" x14ac:dyDescent="0.2">
      <c r="A2" s="3" t="s">
        <v>0</v>
      </c>
      <c r="B2" s="4" t="s">
        <v>53</v>
      </c>
      <c r="C2" s="4" t="s">
        <v>49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x14ac:dyDescent="0.2">
      <c r="A3" s="5" t="s">
        <v>6</v>
      </c>
    </row>
    <row r="4" spans="1:8" x14ac:dyDescent="0.2">
      <c r="A4" s="5" t="s">
        <v>7</v>
      </c>
    </row>
    <row r="5" spans="1:8" x14ac:dyDescent="0.2">
      <c r="A5" s="1" t="s">
        <v>8</v>
      </c>
      <c r="B5" s="6">
        <v>844</v>
      </c>
      <c r="C5" s="6">
        <v>780</v>
      </c>
      <c r="D5" s="6">
        <v>780</v>
      </c>
      <c r="E5" s="6">
        <v>785</v>
      </c>
      <c r="F5" s="6">
        <v>581</v>
      </c>
      <c r="G5" s="6">
        <v>586</v>
      </c>
      <c r="H5" s="6">
        <v>574</v>
      </c>
    </row>
    <row r="6" spans="1:8" x14ac:dyDescent="0.2">
      <c r="A6" s="1" t="s">
        <v>9</v>
      </c>
      <c r="B6" s="6">
        <v>468</v>
      </c>
      <c r="C6" s="6">
        <v>424</v>
      </c>
      <c r="D6" s="6">
        <v>456</v>
      </c>
      <c r="E6" s="6">
        <v>495</v>
      </c>
      <c r="F6" s="6">
        <v>6</v>
      </c>
      <c r="G6" s="6">
        <v>4</v>
      </c>
      <c r="H6" s="6">
        <v>10</v>
      </c>
    </row>
    <row r="7" spans="1:8" x14ac:dyDescent="0.2">
      <c r="A7" s="1" t="s">
        <v>10</v>
      </c>
      <c r="B7" s="6">
        <v>892</v>
      </c>
      <c r="C7" s="6">
        <v>897</v>
      </c>
      <c r="D7" s="6">
        <v>814</v>
      </c>
      <c r="E7" s="6">
        <v>178</v>
      </c>
      <c r="F7" s="6">
        <v>32</v>
      </c>
      <c r="G7" s="6">
        <v>34</v>
      </c>
      <c r="H7" s="6">
        <v>36</v>
      </c>
    </row>
    <row r="8" spans="1:8" x14ac:dyDescent="0.2">
      <c r="A8" s="1" t="s">
        <v>11</v>
      </c>
      <c r="B8" s="6">
        <v>161</v>
      </c>
      <c r="C8" s="6">
        <v>148</v>
      </c>
      <c r="D8" s="6">
        <v>113</v>
      </c>
      <c r="E8" s="6">
        <v>152</v>
      </c>
      <c r="F8" s="6">
        <v>93</v>
      </c>
      <c r="G8" s="6">
        <v>72</v>
      </c>
      <c r="H8" s="6">
        <v>67</v>
      </c>
    </row>
    <row r="9" spans="1:8" x14ac:dyDescent="0.2">
      <c r="A9" s="1" t="s">
        <v>12</v>
      </c>
      <c r="B9" s="6">
        <v>6018</v>
      </c>
      <c r="C9" s="6">
        <v>5865</v>
      </c>
      <c r="D9" s="6">
        <v>5628</v>
      </c>
      <c r="E9" s="6">
        <v>4902</v>
      </c>
      <c r="F9" s="6">
        <v>5093</v>
      </c>
      <c r="G9" s="6">
        <v>5178</v>
      </c>
      <c r="H9" s="6">
        <v>5238</v>
      </c>
    </row>
    <row r="10" spans="1:8" x14ac:dyDescent="0.2">
      <c r="A10" s="1" t="s">
        <v>13</v>
      </c>
      <c r="B10" s="6">
        <v>71</v>
      </c>
      <c r="C10" s="6">
        <v>28</v>
      </c>
      <c r="D10" s="6">
        <v>93</v>
      </c>
      <c r="E10" s="6">
        <v>179</v>
      </c>
      <c r="F10" s="6">
        <v>253</v>
      </c>
      <c r="G10" s="6">
        <v>306</v>
      </c>
      <c r="H10" s="6">
        <v>121</v>
      </c>
    </row>
    <row r="11" spans="1:8" x14ac:dyDescent="0.2">
      <c r="A11" s="1" t="s">
        <v>14</v>
      </c>
      <c r="B11" s="6">
        <v>31</v>
      </c>
      <c r="C11" s="6">
        <v>15</v>
      </c>
      <c r="D11" s="6">
        <v>15</v>
      </c>
      <c r="E11" s="6">
        <v>17</v>
      </c>
      <c r="F11" s="6">
        <v>18</v>
      </c>
      <c r="G11" s="7">
        <v>20</v>
      </c>
      <c r="H11" s="7">
        <v>11</v>
      </c>
    </row>
    <row r="12" spans="1:8" x14ac:dyDescent="0.2">
      <c r="A12" s="8" t="s">
        <v>15</v>
      </c>
      <c r="B12" s="9">
        <v>6</v>
      </c>
      <c r="C12" s="9">
        <v>5</v>
      </c>
      <c r="D12" s="9">
        <v>5</v>
      </c>
      <c r="E12" s="9">
        <v>4</v>
      </c>
      <c r="F12" s="9">
        <v>5</v>
      </c>
      <c r="G12" s="9">
        <v>1</v>
      </c>
      <c r="H12" s="9">
        <v>1</v>
      </c>
    </row>
    <row r="13" spans="1:8" s="5" customFormat="1" x14ac:dyDescent="0.2">
      <c r="A13" s="5" t="s">
        <v>16</v>
      </c>
      <c r="B13" s="11">
        <f t="shared" ref="B13" si="0">SUM(B5:B12)</f>
        <v>8491</v>
      </c>
      <c r="C13" s="11">
        <f t="shared" ref="C13:G13" si="1">SUM(C5:C12)</f>
        <v>8162</v>
      </c>
      <c r="D13" s="11">
        <f t="shared" si="1"/>
        <v>7904</v>
      </c>
      <c r="E13" s="11">
        <f t="shared" si="1"/>
        <v>6712</v>
      </c>
      <c r="F13" s="11">
        <f t="shared" si="1"/>
        <v>6081</v>
      </c>
      <c r="G13" s="11">
        <f t="shared" si="1"/>
        <v>6201</v>
      </c>
      <c r="H13" s="11">
        <f>SUM(H5:H12)</f>
        <v>6058</v>
      </c>
    </row>
    <row r="14" spans="1:8" x14ac:dyDescent="0.2">
      <c r="B14" s="6"/>
      <c r="C14" s="6"/>
      <c r="D14" s="6"/>
      <c r="E14" s="6"/>
      <c r="F14" s="6"/>
      <c r="G14" s="6"/>
      <c r="H14" s="6"/>
    </row>
    <row r="15" spans="1:8" x14ac:dyDescent="0.2">
      <c r="A15" s="5" t="s">
        <v>17</v>
      </c>
      <c r="B15" s="6"/>
      <c r="C15" s="6"/>
      <c r="D15" s="6"/>
      <c r="E15" s="6"/>
      <c r="F15" s="6"/>
      <c r="G15" s="6"/>
      <c r="H15" s="6"/>
    </row>
    <row r="16" spans="1:8" x14ac:dyDescent="0.2">
      <c r="A16" s="1" t="s">
        <v>18</v>
      </c>
      <c r="B16" s="6">
        <v>74</v>
      </c>
      <c r="C16" s="6">
        <v>65</v>
      </c>
      <c r="D16" s="6">
        <v>63</v>
      </c>
      <c r="E16" s="6">
        <v>51</v>
      </c>
      <c r="F16" s="6">
        <v>44</v>
      </c>
      <c r="G16" s="6">
        <v>48</v>
      </c>
      <c r="H16" s="6">
        <v>46</v>
      </c>
    </row>
    <row r="17" spans="1:8" x14ac:dyDescent="0.2">
      <c r="A17" s="1" t="s">
        <v>19</v>
      </c>
      <c r="B17" s="6">
        <v>990</v>
      </c>
      <c r="C17" s="6">
        <v>838</v>
      </c>
      <c r="D17" s="6">
        <v>705</v>
      </c>
      <c r="E17" s="6">
        <v>663</v>
      </c>
      <c r="F17" s="6">
        <v>549</v>
      </c>
      <c r="G17" s="6">
        <v>495</v>
      </c>
      <c r="H17" s="6">
        <v>535</v>
      </c>
    </row>
    <row r="18" spans="1:8" x14ac:dyDescent="0.2">
      <c r="A18" s="1" t="s">
        <v>20</v>
      </c>
      <c r="B18" s="6">
        <v>61</v>
      </c>
      <c r="C18" s="6">
        <v>47</v>
      </c>
      <c r="D18" s="6">
        <v>64</v>
      </c>
      <c r="E18" s="6">
        <v>253</v>
      </c>
      <c r="F18" s="6">
        <v>48</v>
      </c>
      <c r="G18" s="6">
        <v>81</v>
      </c>
      <c r="H18" s="6">
        <v>40</v>
      </c>
    </row>
    <row r="19" spans="1:8" x14ac:dyDescent="0.2">
      <c r="A19" s="1" t="s">
        <v>21</v>
      </c>
      <c r="B19" s="6">
        <v>603</v>
      </c>
      <c r="C19" s="6">
        <v>415</v>
      </c>
      <c r="D19" s="6">
        <v>344</v>
      </c>
      <c r="E19" s="6">
        <v>316</v>
      </c>
      <c r="F19" s="6">
        <v>365</v>
      </c>
      <c r="G19" s="6">
        <v>328</v>
      </c>
      <c r="H19" s="6">
        <v>272</v>
      </c>
    </row>
    <row r="20" spans="1:8" x14ac:dyDescent="0.2">
      <c r="A20" s="1" t="s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24</v>
      </c>
    </row>
    <row r="21" spans="1:8" x14ac:dyDescent="0.2">
      <c r="A21" s="8" t="s">
        <v>23</v>
      </c>
      <c r="B21" s="12">
        <v>1482</v>
      </c>
      <c r="C21" s="12">
        <v>1049</v>
      </c>
      <c r="D21" s="12">
        <v>307</v>
      </c>
      <c r="E21" s="12">
        <v>1058</v>
      </c>
      <c r="F21" s="12">
        <v>720</v>
      </c>
      <c r="G21" s="12">
        <v>804</v>
      </c>
      <c r="H21" s="12">
        <v>683</v>
      </c>
    </row>
    <row r="22" spans="1:8" s="5" customFormat="1" x14ac:dyDescent="0.2">
      <c r="A22" s="13" t="s">
        <v>24</v>
      </c>
      <c r="B22" s="14">
        <f t="shared" ref="B22" si="2">SUM(B16:B21)</f>
        <v>3210</v>
      </c>
      <c r="C22" s="14">
        <f t="shared" ref="C22:G22" si="3">SUM(C16:C21)</f>
        <v>2414</v>
      </c>
      <c r="D22" s="14">
        <f t="shared" si="3"/>
        <v>1483</v>
      </c>
      <c r="E22" s="14">
        <f t="shared" si="3"/>
        <v>2341</v>
      </c>
      <c r="F22" s="14">
        <f t="shared" si="3"/>
        <v>1726</v>
      </c>
      <c r="G22" s="14">
        <f t="shared" si="3"/>
        <v>1756</v>
      </c>
      <c r="H22" s="14">
        <f>SUM(H16:H21)</f>
        <v>1600</v>
      </c>
    </row>
    <row r="23" spans="1:8" s="5" customFormat="1" x14ac:dyDescent="0.2">
      <c r="A23" s="13" t="s">
        <v>25</v>
      </c>
      <c r="B23" s="15">
        <f t="shared" ref="B23" si="4">B13+B22</f>
        <v>11701</v>
      </c>
      <c r="C23" s="15">
        <f t="shared" ref="C23:G23" si="5">C13+C22</f>
        <v>10576</v>
      </c>
      <c r="D23" s="15">
        <f t="shared" si="5"/>
        <v>9387</v>
      </c>
      <c r="E23" s="15">
        <f t="shared" si="5"/>
        <v>9053</v>
      </c>
      <c r="F23" s="15">
        <f t="shared" si="5"/>
        <v>7807</v>
      </c>
      <c r="G23" s="15">
        <f t="shared" si="5"/>
        <v>7957</v>
      </c>
      <c r="H23" s="15">
        <f>H13+H22</f>
        <v>7658</v>
      </c>
    </row>
    <row r="24" spans="1:8" x14ac:dyDescent="0.2">
      <c r="B24" s="6"/>
      <c r="C24" s="6"/>
      <c r="D24" s="6"/>
      <c r="E24" s="6"/>
      <c r="F24" s="6"/>
    </row>
    <row r="25" spans="1:8" x14ac:dyDescent="0.2">
      <c r="A25" s="16" t="s">
        <v>26</v>
      </c>
      <c r="B25" s="12"/>
      <c r="C25" s="12"/>
      <c r="D25" s="12"/>
      <c r="E25" s="12"/>
      <c r="F25" s="12"/>
      <c r="G25" s="12"/>
      <c r="H25" s="12"/>
    </row>
    <row r="26" spans="1:8" s="5" customFormat="1" x14ac:dyDescent="0.2">
      <c r="A26" s="5" t="s">
        <v>27</v>
      </c>
      <c r="B26" s="10">
        <v>2063</v>
      </c>
      <c r="C26" s="10">
        <v>1795</v>
      </c>
      <c r="D26" s="10">
        <v>1380</v>
      </c>
      <c r="E26" s="10">
        <v>1454</v>
      </c>
      <c r="F26" s="10">
        <v>1436</v>
      </c>
      <c r="G26" s="10">
        <v>1421</v>
      </c>
      <c r="H26" s="10">
        <v>1110</v>
      </c>
    </row>
    <row r="27" spans="1:8" x14ac:dyDescent="0.2">
      <c r="B27" s="6"/>
      <c r="C27" s="6"/>
      <c r="D27" s="6"/>
      <c r="E27" s="6"/>
      <c r="F27" s="6"/>
      <c r="G27" s="6"/>
      <c r="H27" s="6"/>
    </row>
    <row r="28" spans="1:8" x14ac:dyDescent="0.2">
      <c r="A28" s="5" t="s">
        <v>28</v>
      </c>
      <c r="B28" s="6"/>
      <c r="C28" s="6"/>
      <c r="D28" s="6"/>
      <c r="E28" s="6"/>
      <c r="F28" s="6"/>
      <c r="G28" s="6"/>
      <c r="H28" s="6"/>
    </row>
    <row r="29" spans="1:8" x14ac:dyDescent="0.2">
      <c r="A29" s="1" t="s">
        <v>29</v>
      </c>
      <c r="B29" s="6">
        <v>4827</v>
      </c>
      <c r="C29" s="6">
        <v>5101</v>
      </c>
      <c r="D29" s="6">
        <v>4913</v>
      </c>
      <c r="E29" s="6">
        <v>4270</v>
      </c>
      <c r="F29" s="6">
        <v>3582</v>
      </c>
      <c r="G29" s="6">
        <v>3832</v>
      </c>
      <c r="H29" s="6">
        <v>3941</v>
      </c>
    </row>
    <row r="30" spans="1:8" x14ac:dyDescent="0.2">
      <c r="A30" s="1" t="s">
        <v>30</v>
      </c>
      <c r="B30" s="6">
        <v>420</v>
      </c>
      <c r="C30" s="6">
        <v>295</v>
      </c>
      <c r="D30" s="6">
        <v>275</v>
      </c>
      <c r="E30" s="6">
        <v>256</v>
      </c>
      <c r="F30" s="6">
        <v>143</v>
      </c>
      <c r="G30" s="6">
        <v>124</v>
      </c>
      <c r="H30" s="6">
        <v>102</v>
      </c>
    </row>
    <row r="31" spans="1:8" x14ac:dyDescent="0.2">
      <c r="A31" s="1" t="s">
        <v>31</v>
      </c>
      <c r="B31" s="6">
        <v>36</v>
      </c>
      <c r="C31" s="6">
        <v>23</v>
      </c>
      <c r="D31" s="6">
        <v>27</v>
      </c>
      <c r="E31" s="6">
        <v>33</v>
      </c>
      <c r="F31" s="6">
        <v>41</v>
      </c>
      <c r="G31" s="6">
        <v>46</v>
      </c>
      <c r="H31" s="6">
        <v>36</v>
      </c>
    </row>
    <row r="32" spans="1:8" x14ac:dyDescent="0.2">
      <c r="A32" s="8" t="s">
        <v>32</v>
      </c>
      <c r="B32" s="12">
        <v>44</v>
      </c>
      <c r="C32" s="12">
        <v>37</v>
      </c>
      <c r="D32" s="12">
        <v>47</v>
      </c>
      <c r="E32" s="12">
        <v>63</v>
      </c>
      <c r="F32" s="12">
        <v>40</v>
      </c>
      <c r="G32" s="12">
        <v>56</v>
      </c>
      <c r="H32" s="12">
        <v>37</v>
      </c>
    </row>
    <row r="33" spans="1:8" s="5" customFormat="1" x14ac:dyDescent="0.2">
      <c r="A33" s="17" t="s">
        <v>33</v>
      </c>
      <c r="B33" s="11">
        <f t="shared" ref="B33" si="6">SUM(B29:B32)</f>
        <v>5327</v>
      </c>
      <c r="C33" s="11">
        <f t="shared" ref="C33:G33" si="7">SUM(C29:C32)</f>
        <v>5456</v>
      </c>
      <c r="D33" s="11">
        <f t="shared" si="7"/>
        <v>5262</v>
      </c>
      <c r="E33" s="11">
        <f t="shared" si="7"/>
        <v>4622</v>
      </c>
      <c r="F33" s="11">
        <f t="shared" si="7"/>
        <v>3806</v>
      </c>
      <c r="G33" s="11">
        <f t="shared" si="7"/>
        <v>4058</v>
      </c>
      <c r="H33" s="11">
        <f>SUM(H29:H32)</f>
        <v>4116</v>
      </c>
    </row>
    <row r="34" spans="1:8" x14ac:dyDescent="0.2">
      <c r="B34" s="6"/>
      <c r="C34" s="6"/>
      <c r="D34" s="6"/>
      <c r="E34" s="6"/>
      <c r="F34" s="6"/>
      <c r="G34" s="6"/>
      <c r="H34" s="6"/>
    </row>
    <row r="35" spans="1:8" x14ac:dyDescent="0.2">
      <c r="A35" s="5" t="s">
        <v>34</v>
      </c>
      <c r="B35" s="6"/>
      <c r="C35" s="6"/>
      <c r="D35" s="6"/>
      <c r="E35" s="6"/>
      <c r="F35" s="6"/>
      <c r="G35" s="6"/>
      <c r="H35" s="6"/>
    </row>
    <row r="36" spans="1:8" x14ac:dyDescent="0.2">
      <c r="A36" s="1" t="s">
        <v>35</v>
      </c>
      <c r="B36" s="6">
        <v>839</v>
      </c>
      <c r="C36" s="6">
        <v>636</v>
      </c>
      <c r="D36" s="6">
        <v>561</v>
      </c>
      <c r="E36" s="6">
        <v>597</v>
      </c>
      <c r="F36" s="6">
        <v>543</v>
      </c>
      <c r="G36" s="6">
        <v>569</v>
      </c>
      <c r="H36" s="6">
        <v>473</v>
      </c>
    </row>
    <row r="37" spans="1:8" x14ac:dyDescent="0.2">
      <c r="A37" s="1" t="s">
        <v>29</v>
      </c>
      <c r="B37" s="6">
        <v>1758</v>
      </c>
      <c r="C37" s="6">
        <v>1083</v>
      </c>
      <c r="D37" s="6">
        <v>901</v>
      </c>
      <c r="E37" s="6">
        <v>786</v>
      </c>
      <c r="F37" s="6">
        <v>726</v>
      </c>
      <c r="G37" s="6">
        <v>679</v>
      </c>
      <c r="H37" s="6">
        <v>752</v>
      </c>
    </row>
    <row r="38" spans="1:8" x14ac:dyDescent="0.2">
      <c r="A38" s="1" t="s">
        <v>36</v>
      </c>
      <c r="B38" s="6">
        <v>366</v>
      </c>
      <c r="C38" s="6">
        <v>268</v>
      </c>
      <c r="D38" s="6">
        <v>206</v>
      </c>
      <c r="E38" s="6">
        <v>430</v>
      </c>
      <c r="F38" s="6">
        <v>192</v>
      </c>
      <c r="G38" s="6">
        <v>215</v>
      </c>
      <c r="H38" s="6">
        <v>222</v>
      </c>
    </row>
    <row r="39" spans="1:8" x14ac:dyDescent="0.2">
      <c r="A39" s="1" t="s">
        <v>37</v>
      </c>
      <c r="B39" s="12">
        <v>1348</v>
      </c>
      <c r="C39" s="12">
        <v>1338</v>
      </c>
      <c r="D39" s="12">
        <v>1077</v>
      </c>
      <c r="E39" s="12">
        <v>1164</v>
      </c>
      <c r="F39" s="12">
        <v>1104</v>
      </c>
      <c r="G39" s="12">
        <v>1015</v>
      </c>
      <c r="H39" s="12">
        <v>985</v>
      </c>
    </row>
    <row r="40" spans="1:8" s="5" customFormat="1" x14ac:dyDescent="0.2">
      <c r="A40" s="13" t="s">
        <v>38</v>
      </c>
      <c r="B40" s="15">
        <f t="shared" ref="B40" si="8">SUM(B36:B39)</f>
        <v>4311</v>
      </c>
      <c r="C40" s="15">
        <f t="shared" ref="C40:G40" si="9">SUM(C36:C39)</f>
        <v>3325</v>
      </c>
      <c r="D40" s="15">
        <f t="shared" si="9"/>
        <v>2745</v>
      </c>
      <c r="E40" s="15">
        <f t="shared" si="9"/>
        <v>2977</v>
      </c>
      <c r="F40" s="15">
        <f t="shared" si="9"/>
        <v>2565</v>
      </c>
      <c r="G40" s="15">
        <f t="shared" si="9"/>
        <v>2478</v>
      </c>
      <c r="H40" s="15">
        <f>SUM(H36:H39)</f>
        <v>2432</v>
      </c>
    </row>
    <row r="41" spans="1:8" s="5" customFormat="1" x14ac:dyDescent="0.2">
      <c r="A41" s="13" t="s">
        <v>39</v>
      </c>
      <c r="B41" s="15">
        <f t="shared" ref="B41" si="10">B33+B40</f>
        <v>9638</v>
      </c>
      <c r="C41" s="15">
        <f t="shared" ref="C41:G41" si="11">C33+C40</f>
        <v>8781</v>
      </c>
      <c r="D41" s="15">
        <f t="shared" si="11"/>
        <v>8007</v>
      </c>
      <c r="E41" s="15">
        <f t="shared" si="11"/>
        <v>7599</v>
      </c>
      <c r="F41" s="15">
        <f t="shared" si="11"/>
        <v>6371</v>
      </c>
      <c r="G41" s="15">
        <f t="shared" si="11"/>
        <v>6536</v>
      </c>
      <c r="H41" s="15">
        <f>H33+H40</f>
        <v>6548</v>
      </c>
    </row>
    <row r="42" spans="1:8" s="5" customFormat="1" x14ac:dyDescent="0.2">
      <c r="A42" s="13" t="s">
        <v>40</v>
      </c>
      <c r="B42" s="15">
        <f t="shared" ref="B42" si="12">B41+B26</f>
        <v>11701</v>
      </c>
      <c r="C42" s="15">
        <f t="shared" ref="C42:G42" si="13">C41+C26</f>
        <v>10576</v>
      </c>
      <c r="D42" s="15">
        <f t="shared" si="13"/>
        <v>9387</v>
      </c>
      <c r="E42" s="15">
        <f t="shared" si="13"/>
        <v>9053</v>
      </c>
      <c r="F42" s="15">
        <f t="shared" si="13"/>
        <v>7807</v>
      </c>
      <c r="G42" s="15">
        <f t="shared" si="13"/>
        <v>7957</v>
      </c>
      <c r="H42" s="15">
        <f>H41+H26</f>
        <v>7658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80B4-1BC1-4A43-8064-6C4F26329A0F}">
  <dimension ref="A1:M41"/>
  <sheetViews>
    <sheetView workbookViewId="0">
      <selection activeCell="B44" sqref="B44"/>
    </sheetView>
  </sheetViews>
  <sheetFormatPr defaultColWidth="9.140625" defaultRowHeight="12.75" x14ac:dyDescent="0.2"/>
  <cols>
    <col min="1" max="1" width="41.7109375" style="1" customWidth="1"/>
    <col min="2" max="6" width="12.42578125" style="1" bestFit="1" customWidth="1"/>
    <col min="7" max="8" width="11.85546875" style="1" bestFit="1" customWidth="1"/>
    <col min="9" max="10" width="12.42578125" style="1" bestFit="1" customWidth="1"/>
    <col min="11" max="11" width="12.42578125" style="1" customWidth="1"/>
    <col min="12" max="13" width="12.42578125" style="1" bestFit="1" customWidth="1"/>
    <col min="14" max="16384" width="9.140625" style="1"/>
  </cols>
  <sheetData>
    <row r="1" spans="1:13" x14ac:dyDescent="0.2">
      <c r="G1" s="2"/>
    </row>
    <row r="2" spans="1:13" x14ac:dyDescent="0.2">
      <c r="A2" s="3" t="s">
        <v>0</v>
      </c>
      <c r="B2" s="4" t="s">
        <v>54</v>
      </c>
      <c r="C2" s="4" t="s">
        <v>52</v>
      </c>
      <c r="D2" s="4" t="s">
        <v>51</v>
      </c>
      <c r="E2" s="4" t="s">
        <v>50</v>
      </c>
      <c r="F2" s="4" t="s">
        <v>48</v>
      </c>
      <c r="G2" s="4" t="s">
        <v>41</v>
      </c>
      <c r="H2" s="4" t="s">
        <v>42</v>
      </c>
      <c r="I2" s="4" t="s">
        <v>43</v>
      </c>
      <c r="J2" s="4" t="s">
        <v>44</v>
      </c>
      <c r="K2" s="4" t="s">
        <v>45</v>
      </c>
      <c r="L2" s="4" t="s">
        <v>46</v>
      </c>
      <c r="M2" s="4" t="s">
        <v>47</v>
      </c>
    </row>
    <row r="3" spans="1:13" x14ac:dyDescent="0.2">
      <c r="A3" s="5" t="s">
        <v>6</v>
      </c>
      <c r="H3" s="6"/>
    </row>
    <row r="4" spans="1:13" x14ac:dyDescent="0.2">
      <c r="A4" s="5" t="s">
        <v>7</v>
      </c>
    </row>
    <row r="5" spans="1:13" x14ac:dyDescent="0.2">
      <c r="A5" s="1" t="s">
        <v>8</v>
      </c>
      <c r="B5" s="6">
        <v>844</v>
      </c>
      <c r="C5" s="6">
        <v>835</v>
      </c>
      <c r="D5" s="6">
        <v>828</v>
      </c>
      <c r="E5" s="6">
        <v>782</v>
      </c>
      <c r="F5" s="6">
        <v>780</v>
      </c>
      <c r="G5" s="6">
        <v>767</v>
      </c>
      <c r="H5" s="6">
        <v>771</v>
      </c>
      <c r="I5" s="6">
        <v>772</v>
      </c>
      <c r="J5" s="6">
        <v>780</v>
      </c>
      <c r="K5" s="6">
        <v>780</v>
      </c>
      <c r="L5" s="6">
        <v>787</v>
      </c>
      <c r="M5" s="6">
        <v>791</v>
      </c>
    </row>
    <row r="6" spans="1:13" x14ac:dyDescent="0.2">
      <c r="A6" s="1" t="s">
        <v>9</v>
      </c>
      <c r="B6" s="6">
        <v>468</v>
      </c>
      <c r="C6" s="6">
        <v>494</v>
      </c>
      <c r="D6" s="6">
        <v>507</v>
      </c>
      <c r="E6" s="6">
        <v>413</v>
      </c>
      <c r="F6" s="6">
        <v>456</v>
      </c>
      <c r="G6" s="6">
        <v>423</v>
      </c>
      <c r="H6" s="6">
        <v>436</v>
      </c>
      <c r="I6" s="6">
        <v>455</v>
      </c>
      <c r="J6" s="6">
        <v>456</v>
      </c>
      <c r="K6" s="6">
        <v>461</v>
      </c>
      <c r="L6" s="6">
        <f>245+174+29+10+16</f>
        <v>474</v>
      </c>
      <c r="M6" s="6">
        <v>485</v>
      </c>
    </row>
    <row r="7" spans="1:13" x14ac:dyDescent="0.2">
      <c r="A7" s="1" t="s">
        <v>10</v>
      </c>
      <c r="B7" s="6">
        <v>892</v>
      </c>
      <c r="C7" s="6">
        <v>857</v>
      </c>
      <c r="D7" s="6">
        <v>847</v>
      </c>
      <c r="E7" s="6">
        <v>882</v>
      </c>
      <c r="F7" s="6">
        <v>814</v>
      </c>
      <c r="G7" s="6">
        <v>826</v>
      </c>
      <c r="H7" s="6">
        <v>756</v>
      </c>
      <c r="I7" s="6">
        <v>764</v>
      </c>
      <c r="J7" s="6">
        <v>814</v>
      </c>
      <c r="K7" s="6">
        <v>756</v>
      </c>
      <c r="L7" s="6">
        <v>743</v>
      </c>
      <c r="M7" s="6">
        <v>772</v>
      </c>
    </row>
    <row r="8" spans="1:13" x14ac:dyDescent="0.2">
      <c r="A8" s="1" t="s">
        <v>11</v>
      </c>
      <c r="B8" s="6">
        <v>161</v>
      </c>
      <c r="C8" s="6">
        <v>163</v>
      </c>
      <c r="D8" s="6">
        <v>165</v>
      </c>
      <c r="E8" s="6">
        <v>148</v>
      </c>
      <c r="F8" s="6">
        <v>113</v>
      </c>
      <c r="G8" s="6">
        <v>174</v>
      </c>
      <c r="H8" s="6">
        <v>166</v>
      </c>
      <c r="I8" s="6">
        <v>131</v>
      </c>
      <c r="J8" s="6">
        <v>113</v>
      </c>
      <c r="K8" s="6">
        <v>138</v>
      </c>
      <c r="L8" s="6">
        <v>193</v>
      </c>
      <c r="M8" s="6">
        <v>140</v>
      </c>
    </row>
    <row r="9" spans="1:13" x14ac:dyDescent="0.2">
      <c r="A9" s="1" t="s">
        <v>12</v>
      </c>
      <c r="B9" s="6">
        <v>6018</v>
      </c>
      <c r="C9" s="6">
        <v>6091</v>
      </c>
      <c r="D9" s="6">
        <v>6410</v>
      </c>
      <c r="E9" s="6">
        <v>5833</v>
      </c>
      <c r="F9" s="6">
        <v>5628</v>
      </c>
      <c r="G9" s="6">
        <v>5770</v>
      </c>
      <c r="H9" s="6">
        <v>5979</v>
      </c>
      <c r="I9" s="6">
        <v>5961</v>
      </c>
      <c r="J9" s="6">
        <v>5628</v>
      </c>
      <c r="K9" s="6">
        <v>5750</v>
      </c>
      <c r="L9" s="6">
        <v>5595</v>
      </c>
      <c r="M9" s="6">
        <v>5003</v>
      </c>
    </row>
    <row r="10" spans="1:13" x14ac:dyDescent="0.2">
      <c r="A10" s="1" t="s">
        <v>13</v>
      </c>
      <c r="B10" s="6">
        <v>71</v>
      </c>
      <c r="C10" s="6">
        <v>20</v>
      </c>
      <c r="D10" s="6">
        <v>21</v>
      </c>
      <c r="E10" s="6">
        <v>26</v>
      </c>
      <c r="F10" s="6">
        <v>93</v>
      </c>
      <c r="G10" s="6">
        <v>42</v>
      </c>
      <c r="H10" s="6">
        <v>54</v>
      </c>
      <c r="I10" s="6">
        <v>79</v>
      </c>
      <c r="J10" s="6">
        <v>93</v>
      </c>
      <c r="K10" s="6">
        <v>99</v>
      </c>
      <c r="L10" s="6">
        <v>140</v>
      </c>
      <c r="M10" s="6">
        <v>159</v>
      </c>
    </row>
    <row r="11" spans="1:13" x14ac:dyDescent="0.2">
      <c r="A11" s="1" t="s">
        <v>14</v>
      </c>
      <c r="B11" s="6">
        <v>31</v>
      </c>
      <c r="C11" s="6">
        <v>33</v>
      </c>
      <c r="D11" s="6">
        <v>22</v>
      </c>
      <c r="E11" s="6">
        <v>15</v>
      </c>
      <c r="F11" s="6">
        <v>15</v>
      </c>
      <c r="G11" s="6">
        <v>15</v>
      </c>
      <c r="H11" s="6">
        <v>15</v>
      </c>
      <c r="I11" s="6">
        <v>15</v>
      </c>
      <c r="J11" s="6">
        <v>15</v>
      </c>
      <c r="K11" s="6">
        <v>16</v>
      </c>
      <c r="L11" s="6">
        <v>17</v>
      </c>
      <c r="M11" s="7">
        <v>18</v>
      </c>
    </row>
    <row r="12" spans="1:13" x14ac:dyDescent="0.2">
      <c r="A12" s="8" t="s">
        <v>15</v>
      </c>
      <c r="B12" s="9">
        <v>6</v>
      </c>
      <c r="C12" s="9">
        <v>6</v>
      </c>
      <c r="D12" s="9">
        <v>6</v>
      </c>
      <c r="E12" s="9">
        <v>5</v>
      </c>
      <c r="F12" s="9">
        <v>5</v>
      </c>
      <c r="G12" s="9">
        <v>5</v>
      </c>
      <c r="H12" s="9">
        <v>5</v>
      </c>
      <c r="I12" s="9">
        <v>5</v>
      </c>
      <c r="J12" s="9">
        <v>5</v>
      </c>
      <c r="K12" s="9">
        <v>5</v>
      </c>
      <c r="L12" s="9">
        <v>4</v>
      </c>
      <c r="M12" s="9">
        <v>4</v>
      </c>
    </row>
    <row r="13" spans="1:13" s="5" customFormat="1" x14ac:dyDescent="0.2">
      <c r="A13" s="5" t="s">
        <v>16</v>
      </c>
      <c r="B13" s="11">
        <f>SUM(B5:B12)</f>
        <v>8491</v>
      </c>
      <c r="C13" s="11">
        <f>SUM(C5:C12)</f>
        <v>8499</v>
      </c>
      <c r="D13" s="11">
        <f>SUM(D5:D12)</f>
        <v>8806</v>
      </c>
      <c r="E13" s="11">
        <f>SUM(E5:E12)</f>
        <v>8104</v>
      </c>
      <c r="F13" s="11">
        <f>SUM(F5:F12)</f>
        <v>7904</v>
      </c>
      <c r="G13" s="11">
        <v>8022</v>
      </c>
      <c r="H13" s="11">
        <v>8182</v>
      </c>
      <c r="I13" s="11">
        <f>SUM(I5:I12)</f>
        <v>8182</v>
      </c>
      <c r="J13" s="11">
        <f>SUM(J5:J12)</f>
        <v>7904</v>
      </c>
      <c r="K13" s="11">
        <f>SUM(K5:K12)</f>
        <v>8005</v>
      </c>
      <c r="L13" s="11">
        <f>SUM(L5:L12)</f>
        <v>7953</v>
      </c>
      <c r="M13" s="11">
        <f>SUM(M5:M12)</f>
        <v>7372</v>
      </c>
    </row>
    <row r="14" spans="1:13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">
      <c r="A15" s="5" t="s">
        <v>17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">
      <c r="A16" s="1" t="s">
        <v>18</v>
      </c>
      <c r="B16" s="6">
        <v>74</v>
      </c>
      <c r="C16" s="6">
        <v>68</v>
      </c>
      <c r="D16" s="6">
        <v>65</v>
      </c>
      <c r="E16" s="6">
        <v>64</v>
      </c>
      <c r="F16" s="6">
        <v>63</v>
      </c>
      <c r="G16" s="6">
        <v>57</v>
      </c>
      <c r="H16" s="6">
        <v>58</v>
      </c>
      <c r="I16" s="6">
        <v>57</v>
      </c>
      <c r="J16" s="6">
        <v>63</v>
      </c>
      <c r="K16" s="6">
        <v>59</v>
      </c>
      <c r="L16" s="6">
        <v>54</v>
      </c>
      <c r="M16" s="6">
        <v>55</v>
      </c>
    </row>
    <row r="17" spans="1:13" x14ac:dyDescent="0.2">
      <c r="A17" s="1" t="s">
        <v>19</v>
      </c>
      <c r="B17" s="6">
        <v>990</v>
      </c>
      <c r="C17" s="6">
        <v>717</v>
      </c>
      <c r="D17" s="6">
        <v>678</v>
      </c>
      <c r="E17" s="6">
        <v>856</v>
      </c>
      <c r="F17" s="6">
        <v>705</v>
      </c>
      <c r="G17" s="6">
        <v>704</v>
      </c>
      <c r="H17" s="6">
        <v>689</v>
      </c>
      <c r="I17" s="6">
        <v>696</v>
      </c>
      <c r="J17" s="6">
        <v>705</v>
      </c>
      <c r="K17" s="6">
        <v>648</v>
      </c>
      <c r="L17" s="6">
        <v>666</v>
      </c>
      <c r="M17" s="6">
        <v>702</v>
      </c>
    </row>
    <row r="18" spans="1:13" x14ac:dyDescent="0.2">
      <c r="A18" s="1" t="s">
        <v>20</v>
      </c>
      <c r="B18" s="6">
        <v>61</v>
      </c>
      <c r="C18" s="6">
        <v>65</v>
      </c>
      <c r="D18" s="6">
        <v>58</v>
      </c>
      <c r="E18" s="6">
        <v>97</v>
      </c>
      <c r="F18" s="6">
        <v>64</v>
      </c>
      <c r="G18" s="6">
        <v>57</v>
      </c>
      <c r="H18" s="6">
        <v>22</v>
      </c>
      <c r="I18" s="6">
        <v>54</v>
      </c>
      <c r="J18" s="6">
        <v>64</v>
      </c>
      <c r="K18" s="6">
        <v>58</v>
      </c>
      <c r="L18" s="6">
        <v>110</v>
      </c>
      <c r="M18" s="6">
        <v>100</v>
      </c>
    </row>
    <row r="19" spans="1:13" x14ac:dyDescent="0.2">
      <c r="A19" s="1" t="s">
        <v>21</v>
      </c>
      <c r="B19" s="6">
        <v>603</v>
      </c>
      <c r="C19" s="6">
        <v>560</v>
      </c>
      <c r="D19" s="6">
        <v>434</v>
      </c>
      <c r="E19" s="6">
        <v>454</v>
      </c>
      <c r="F19" s="6">
        <v>344</v>
      </c>
      <c r="G19" s="6">
        <v>361</v>
      </c>
      <c r="H19" s="6">
        <v>273</v>
      </c>
      <c r="I19" s="6">
        <v>325</v>
      </c>
      <c r="J19" s="6">
        <v>344</v>
      </c>
      <c r="K19" s="6">
        <v>334</v>
      </c>
      <c r="L19" s="6">
        <v>323</v>
      </c>
      <c r="M19" s="6">
        <v>350</v>
      </c>
    </row>
    <row r="20" spans="1:13" x14ac:dyDescent="0.2">
      <c r="A20" s="8" t="s">
        <v>23</v>
      </c>
      <c r="B20" s="12">
        <v>1482</v>
      </c>
      <c r="C20" s="12">
        <v>1481</v>
      </c>
      <c r="D20" s="12">
        <v>1073</v>
      </c>
      <c r="E20" s="12">
        <v>1161</v>
      </c>
      <c r="F20" s="12">
        <v>307</v>
      </c>
      <c r="G20" s="12">
        <v>876</v>
      </c>
      <c r="H20" s="6">
        <v>786</v>
      </c>
      <c r="I20" s="12">
        <v>704</v>
      </c>
      <c r="J20" s="12">
        <v>307</v>
      </c>
      <c r="K20" s="12">
        <v>192</v>
      </c>
      <c r="L20" s="12">
        <v>460</v>
      </c>
      <c r="M20" s="12">
        <v>992</v>
      </c>
    </row>
    <row r="21" spans="1:13" s="5" customFormat="1" x14ac:dyDescent="0.2">
      <c r="A21" s="13" t="s">
        <v>24</v>
      </c>
      <c r="B21" s="18">
        <f>SUM(B16:B20)</f>
        <v>3210</v>
      </c>
      <c r="C21" s="18">
        <f>SUM(C16:C20)</f>
        <v>2891</v>
      </c>
      <c r="D21" s="18">
        <f>SUM(D16:D20)</f>
        <v>2308</v>
      </c>
      <c r="E21" s="18">
        <f>SUM(E16:E20)</f>
        <v>2632</v>
      </c>
      <c r="F21" s="18">
        <f>SUM(F16:F20)</f>
        <v>1483</v>
      </c>
      <c r="G21" s="18">
        <v>2055</v>
      </c>
      <c r="H21" s="18">
        <v>1828</v>
      </c>
      <c r="I21" s="18">
        <f>SUM(I16:I20)</f>
        <v>1836</v>
      </c>
      <c r="J21" s="18">
        <f>SUM(J16:J20)</f>
        <v>1483</v>
      </c>
      <c r="K21" s="18">
        <f>SUM(K16:K20)</f>
        <v>1291</v>
      </c>
      <c r="L21" s="18">
        <f>SUM(L16:L20)</f>
        <v>1613</v>
      </c>
      <c r="M21" s="18">
        <f>SUM(M16:M20)</f>
        <v>2199</v>
      </c>
    </row>
    <row r="22" spans="1:13" s="5" customFormat="1" x14ac:dyDescent="0.2">
      <c r="A22" s="13" t="s">
        <v>25</v>
      </c>
      <c r="B22" s="15">
        <f>B13+B21</f>
        <v>11701</v>
      </c>
      <c r="C22" s="15">
        <f>C13+C21</f>
        <v>11390</v>
      </c>
      <c r="D22" s="15">
        <f>D13+D21</f>
        <v>11114</v>
      </c>
      <c r="E22" s="15">
        <f>E13+E21</f>
        <v>10736</v>
      </c>
      <c r="F22" s="15">
        <f>F13+F21</f>
        <v>9387</v>
      </c>
      <c r="G22" s="15">
        <v>10077</v>
      </c>
      <c r="H22" s="15">
        <v>10010</v>
      </c>
      <c r="I22" s="15">
        <f>I13+I21</f>
        <v>10018</v>
      </c>
      <c r="J22" s="15">
        <f>J13+J21</f>
        <v>9387</v>
      </c>
      <c r="K22" s="15">
        <f>K13+K21</f>
        <v>9296</v>
      </c>
      <c r="L22" s="15">
        <f>L13+L21</f>
        <v>9566</v>
      </c>
      <c r="M22" s="15">
        <f>M13+M21</f>
        <v>9571</v>
      </c>
    </row>
    <row r="23" spans="1:13" x14ac:dyDescent="0.2">
      <c r="F23" s="6"/>
      <c r="J23" s="6"/>
    </row>
    <row r="24" spans="1:13" x14ac:dyDescent="0.2">
      <c r="A24" s="16" t="s">
        <v>26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12"/>
    </row>
    <row r="25" spans="1:13" s="5" customFormat="1" x14ac:dyDescent="0.2">
      <c r="A25" s="5" t="s">
        <v>27</v>
      </c>
      <c r="B25" s="19">
        <v>2063</v>
      </c>
      <c r="C25" s="19">
        <v>2126</v>
      </c>
      <c r="D25" s="19">
        <v>1842</v>
      </c>
      <c r="E25" s="19">
        <v>1950</v>
      </c>
      <c r="F25" s="19">
        <v>1380</v>
      </c>
      <c r="G25" s="19">
        <v>1682</v>
      </c>
      <c r="H25" s="19">
        <v>1491</v>
      </c>
      <c r="I25" s="19">
        <v>1384</v>
      </c>
      <c r="J25" s="19">
        <v>1380</v>
      </c>
      <c r="K25" s="19">
        <v>1388</v>
      </c>
      <c r="L25" s="19">
        <v>1303</v>
      </c>
      <c r="M25" s="10">
        <v>1539</v>
      </c>
    </row>
    <row r="26" spans="1:13" x14ac:dyDescent="0.2">
      <c r="M26" s="6"/>
    </row>
    <row r="27" spans="1:13" x14ac:dyDescent="0.2">
      <c r="A27" s="5" t="s">
        <v>28</v>
      </c>
      <c r="B27" s="6"/>
      <c r="C27" s="6"/>
      <c r="D27" s="6"/>
      <c r="E27" s="6"/>
      <c r="G27" s="6"/>
      <c r="H27" s="6"/>
      <c r="I27" s="6"/>
      <c r="K27" s="6"/>
      <c r="L27" s="6"/>
    </row>
    <row r="28" spans="1:13" x14ac:dyDescent="0.2">
      <c r="A28" s="1" t="s">
        <v>29</v>
      </c>
      <c r="B28" s="6">
        <v>4827</v>
      </c>
      <c r="C28" s="6">
        <v>5548</v>
      </c>
      <c r="D28" s="6">
        <v>5776</v>
      </c>
      <c r="E28" s="6">
        <v>5113</v>
      </c>
      <c r="F28" s="6">
        <v>4913</v>
      </c>
      <c r="G28" s="6">
        <v>5207</v>
      </c>
      <c r="H28" s="6">
        <v>5378</v>
      </c>
      <c r="I28" s="6">
        <v>5375</v>
      </c>
      <c r="J28" s="6">
        <v>4913</v>
      </c>
      <c r="K28" s="6">
        <v>4736</v>
      </c>
      <c r="L28" s="6">
        <v>4729</v>
      </c>
      <c r="M28" s="6">
        <v>4465</v>
      </c>
    </row>
    <row r="29" spans="1:13" x14ac:dyDescent="0.2">
      <c r="A29" s="1" t="s">
        <v>30</v>
      </c>
      <c r="B29" s="6">
        <v>420</v>
      </c>
      <c r="C29" s="6">
        <v>445</v>
      </c>
      <c r="D29" s="6">
        <v>406</v>
      </c>
      <c r="E29" s="6">
        <v>338</v>
      </c>
      <c r="F29" s="6">
        <v>275</v>
      </c>
      <c r="G29" s="6">
        <v>302</v>
      </c>
      <c r="H29" s="6">
        <v>261</v>
      </c>
      <c r="I29" s="6">
        <v>268</v>
      </c>
      <c r="J29" s="6">
        <v>275</v>
      </c>
      <c r="K29" s="6">
        <v>251</v>
      </c>
      <c r="L29" s="6">
        <v>249</v>
      </c>
      <c r="M29" s="6">
        <v>257</v>
      </c>
    </row>
    <row r="30" spans="1:13" x14ac:dyDescent="0.2">
      <c r="A30" s="1" t="s">
        <v>31</v>
      </c>
      <c r="B30" s="6">
        <v>36</v>
      </c>
      <c r="C30" s="6">
        <v>41</v>
      </c>
      <c r="D30" s="6">
        <v>30</v>
      </c>
      <c r="E30" s="6">
        <v>23</v>
      </c>
      <c r="F30" s="6">
        <v>27</v>
      </c>
      <c r="G30" s="6">
        <v>24</v>
      </c>
      <c r="H30" s="6">
        <v>29</v>
      </c>
      <c r="I30" s="6">
        <v>26</v>
      </c>
      <c r="J30" s="6">
        <v>27</v>
      </c>
      <c r="K30" s="6">
        <v>30</v>
      </c>
      <c r="L30" s="6">
        <v>41</v>
      </c>
      <c r="M30" s="6">
        <v>32</v>
      </c>
    </row>
    <row r="31" spans="1:13" x14ac:dyDescent="0.2">
      <c r="A31" s="8" t="s">
        <v>32</v>
      </c>
      <c r="B31" s="12">
        <v>44</v>
      </c>
      <c r="C31" s="12">
        <v>39</v>
      </c>
      <c r="D31" s="12">
        <v>37</v>
      </c>
      <c r="E31" s="12">
        <v>36</v>
      </c>
      <c r="F31" s="12">
        <v>47</v>
      </c>
      <c r="G31" s="12">
        <v>37</v>
      </c>
      <c r="H31" s="12">
        <v>37</v>
      </c>
      <c r="I31" s="12">
        <v>42</v>
      </c>
      <c r="J31" s="12">
        <v>47</v>
      </c>
      <c r="K31" s="12">
        <v>53</v>
      </c>
      <c r="L31" s="12">
        <v>48</v>
      </c>
      <c r="M31" s="12">
        <v>67</v>
      </c>
    </row>
    <row r="32" spans="1:13" s="5" customFormat="1" x14ac:dyDescent="0.2">
      <c r="A32" s="17" t="s">
        <v>33</v>
      </c>
      <c r="B32" s="11">
        <f>SUM(B28:B31)</f>
        <v>5327</v>
      </c>
      <c r="C32" s="11">
        <f>SUM(C28:C31)</f>
        <v>6073</v>
      </c>
      <c r="D32" s="11">
        <f>SUM(D28:D31)</f>
        <v>6249</v>
      </c>
      <c r="E32" s="11">
        <f>SUM(E28:E31)</f>
        <v>5510</v>
      </c>
      <c r="F32" s="11">
        <f>SUM(F28:F31)</f>
        <v>5262</v>
      </c>
      <c r="G32" s="11">
        <v>5570</v>
      </c>
      <c r="H32" s="11">
        <v>5705</v>
      </c>
      <c r="I32" s="11">
        <f>SUM(I28:I31)</f>
        <v>5711</v>
      </c>
      <c r="J32" s="11">
        <f>SUM(J28:J31)</f>
        <v>5262</v>
      </c>
      <c r="K32" s="11">
        <f>SUM(K28:K31)</f>
        <v>5070</v>
      </c>
      <c r="L32" s="11">
        <f>SUM(L28:L31)</f>
        <v>5067</v>
      </c>
      <c r="M32" s="11">
        <f>SUM(M28:M31)</f>
        <v>4821</v>
      </c>
    </row>
    <row r="33" spans="1:13" x14ac:dyDescent="0.2">
      <c r="B33" s="6"/>
      <c r="C33" s="6"/>
      <c r="D33" s="6"/>
      <c r="E33" s="6"/>
      <c r="F33" s="6"/>
      <c r="G33" s="6"/>
      <c r="I33" s="6"/>
      <c r="J33" s="6"/>
      <c r="K33" s="6"/>
      <c r="M33" s="6"/>
    </row>
    <row r="34" spans="1:13" x14ac:dyDescent="0.2">
      <c r="A34" s="5" t="s">
        <v>34</v>
      </c>
      <c r="B34" s="6"/>
      <c r="C34" s="6"/>
      <c r="D34" s="6"/>
      <c r="E34" s="6"/>
      <c r="G34" s="6"/>
      <c r="H34" s="6"/>
      <c r="I34" s="6"/>
      <c r="K34" s="6"/>
      <c r="L34" s="6"/>
    </row>
    <row r="35" spans="1:13" x14ac:dyDescent="0.2">
      <c r="A35" s="1" t="s">
        <v>35</v>
      </c>
      <c r="B35" s="6">
        <v>839</v>
      </c>
      <c r="C35" s="6">
        <v>626</v>
      </c>
      <c r="D35" s="6">
        <v>502</v>
      </c>
      <c r="E35" s="6">
        <v>597</v>
      </c>
      <c r="F35" s="6">
        <v>561</v>
      </c>
      <c r="G35" s="6">
        <v>565</v>
      </c>
      <c r="H35" s="6">
        <v>544</v>
      </c>
      <c r="I35" s="6">
        <v>522</v>
      </c>
      <c r="J35" s="6">
        <v>561</v>
      </c>
      <c r="K35" s="6">
        <v>552</v>
      </c>
      <c r="L35" s="6">
        <v>554</v>
      </c>
      <c r="M35" s="6">
        <v>557</v>
      </c>
    </row>
    <row r="36" spans="1:13" x14ac:dyDescent="0.2">
      <c r="A36" s="1" t="s">
        <v>29</v>
      </c>
      <c r="B36" s="6">
        <v>1758</v>
      </c>
      <c r="C36" s="6">
        <v>1059</v>
      </c>
      <c r="D36" s="6">
        <v>1100</v>
      </c>
      <c r="E36" s="6">
        <v>1048</v>
      </c>
      <c r="F36" s="6">
        <v>901</v>
      </c>
      <c r="G36" s="6">
        <v>901</v>
      </c>
      <c r="H36" s="6">
        <v>899</v>
      </c>
      <c r="I36" s="6">
        <v>920</v>
      </c>
      <c r="J36" s="6">
        <v>901</v>
      </c>
      <c r="K36" s="6">
        <v>1127</v>
      </c>
      <c r="L36" s="6">
        <v>1065</v>
      </c>
      <c r="M36" s="6">
        <v>1012</v>
      </c>
    </row>
    <row r="37" spans="1:13" x14ac:dyDescent="0.2">
      <c r="A37" s="1" t="s">
        <v>36</v>
      </c>
      <c r="B37" s="6">
        <v>366</v>
      </c>
      <c r="C37" s="6">
        <v>302</v>
      </c>
      <c r="D37" s="6">
        <v>300</v>
      </c>
      <c r="E37" s="6">
        <v>249</v>
      </c>
      <c r="F37" s="6">
        <v>206</v>
      </c>
      <c r="G37" s="6">
        <v>232</v>
      </c>
      <c r="H37" s="6">
        <v>261</v>
      </c>
      <c r="I37" s="6">
        <v>258</v>
      </c>
      <c r="J37" s="6">
        <v>206</v>
      </c>
      <c r="K37" s="6">
        <v>198</v>
      </c>
      <c r="L37" s="6">
        <v>437</v>
      </c>
      <c r="M37" s="6">
        <v>437</v>
      </c>
    </row>
    <row r="38" spans="1:13" x14ac:dyDescent="0.2">
      <c r="A38" s="1" t="s">
        <v>37</v>
      </c>
      <c r="B38" s="12">
        <v>1348</v>
      </c>
      <c r="C38" s="12">
        <v>1204</v>
      </c>
      <c r="D38" s="12">
        <v>1121</v>
      </c>
      <c r="E38" s="12">
        <v>1382</v>
      </c>
      <c r="F38" s="12">
        <v>1077</v>
      </c>
      <c r="G38" s="12">
        <v>1127</v>
      </c>
      <c r="H38" s="12">
        <v>1110</v>
      </c>
      <c r="I38" s="12">
        <v>1223</v>
      </c>
      <c r="J38" s="12">
        <v>1077</v>
      </c>
      <c r="K38" s="12">
        <v>961</v>
      </c>
      <c r="L38" s="12">
        <v>1140</v>
      </c>
      <c r="M38" s="12">
        <v>1205</v>
      </c>
    </row>
    <row r="39" spans="1:13" s="5" customFormat="1" x14ac:dyDescent="0.2">
      <c r="A39" s="13" t="s">
        <v>38</v>
      </c>
      <c r="B39" s="15">
        <f>SUM(B35:B38)</f>
        <v>4311</v>
      </c>
      <c r="C39" s="15">
        <f>SUM(C35:C38)</f>
        <v>3191</v>
      </c>
      <c r="D39" s="15">
        <f>SUM(D35:D38)</f>
        <v>3023</v>
      </c>
      <c r="E39" s="15">
        <f>SUM(E35:E38)</f>
        <v>3276</v>
      </c>
      <c r="F39" s="15">
        <f>SUM(F35:F38)</f>
        <v>2745</v>
      </c>
      <c r="G39" s="15">
        <v>2825</v>
      </c>
      <c r="H39" s="15">
        <v>2814</v>
      </c>
      <c r="I39" s="15">
        <f>SUM(I35:I38)</f>
        <v>2923</v>
      </c>
      <c r="J39" s="15">
        <f>SUM(J35:J38)</f>
        <v>2745</v>
      </c>
      <c r="K39" s="15">
        <f>SUM(K35:K38)</f>
        <v>2838</v>
      </c>
      <c r="L39" s="15">
        <f>SUM(L35:L38)</f>
        <v>3196</v>
      </c>
      <c r="M39" s="15">
        <f>SUM(M35:M38)</f>
        <v>3211</v>
      </c>
    </row>
    <row r="40" spans="1:13" s="5" customFormat="1" x14ac:dyDescent="0.2">
      <c r="A40" s="13" t="s">
        <v>39</v>
      </c>
      <c r="B40" s="15">
        <f>B32+B39</f>
        <v>9638</v>
      </c>
      <c r="C40" s="15">
        <f>C32+C39</f>
        <v>9264</v>
      </c>
      <c r="D40" s="15">
        <f>D32+D39</f>
        <v>9272</v>
      </c>
      <c r="E40" s="15">
        <f>E32+E39</f>
        <v>8786</v>
      </c>
      <c r="F40" s="15">
        <f>F32+F39</f>
        <v>8007</v>
      </c>
      <c r="G40" s="15">
        <v>8395</v>
      </c>
      <c r="H40" s="15">
        <v>8519</v>
      </c>
      <c r="I40" s="15">
        <f>I32+I39</f>
        <v>8634</v>
      </c>
      <c r="J40" s="15">
        <f>J32+J39</f>
        <v>8007</v>
      </c>
      <c r="K40" s="15">
        <f>K32+K39</f>
        <v>7908</v>
      </c>
      <c r="L40" s="15">
        <f>L32+L39</f>
        <v>8263</v>
      </c>
      <c r="M40" s="15">
        <f>M32+M39</f>
        <v>8032</v>
      </c>
    </row>
    <row r="41" spans="1:13" s="5" customFormat="1" x14ac:dyDescent="0.2">
      <c r="A41" s="13" t="s">
        <v>40</v>
      </c>
      <c r="B41" s="15">
        <f>B40+B25</f>
        <v>11701</v>
      </c>
      <c r="C41" s="15">
        <f>C40+C25</f>
        <v>11390</v>
      </c>
      <c r="D41" s="15">
        <f>D40+D25</f>
        <v>11114</v>
      </c>
      <c r="E41" s="15">
        <f>E40+E25</f>
        <v>10736</v>
      </c>
      <c r="F41" s="15">
        <f>F40+F25</f>
        <v>9387</v>
      </c>
      <c r="G41" s="15">
        <v>10077</v>
      </c>
      <c r="H41" s="15">
        <v>10010</v>
      </c>
      <c r="I41" s="15">
        <f>I40+I25</f>
        <v>10018</v>
      </c>
      <c r="J41" s="15">
        <f>J40+J25</f>
        <v>9387</v>
      </c>
      <c r="K41" s="15">
        <f>K40+K25</f>
        <v>9296</v>
      </c>
      <c r="L41" s="15">
        <f>L40+L25</f>
        <v>9566</v>
      </c>
      <c r="M41" s="15">
        <f>M40+M25</f>
        <v>9571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Yearly</vt:lpstr>
      <vt:lpstr>Quarterly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Nisser</dc:creator>
  <cp:lastModifiedBy>Mikael Pettersson</cp:lastModifiedBy>
  <dcterms:created xsi:type="dcterms:W3CDTF">2021-02-10T18:18:40Z</dcterms:created>
  <dcterms:modified xsi:type="dcterms:W3CDTF">2022-04-06T16:05:52Z</dcterms:modified>
</cp:coreProperties>
</file>